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4.1" sheetId="1" r:id="rId4"/>
  </sheets>
  <definedNames/>
  <calcPr/>
  <extLst>
    <ext uri="GoogleSheetsCustomDataVersion2">
      <go:sheetsCustomData xmlns:go="http://customooxmlschemas.google.com/" r:id="rId5" roundtripDataChecksum="0YKysdsxtCaYxmF3OLmZ/3ZjSn59JlKo4MupPW8GxiI="/>
    </ext>
  </extLst>
</workbook>
</file>

<file path=xl/sharedStrings.xml><?xml version="1.0" encoding="utf-8"?>
<sst xmlns="http://schemas.openxmlformats.org/spreadsheetml/2006/main" count="73" uniqueCount="41">
  <si>
    <t>4.4.1 Percentage expenditure incurred on maintenance of physical facilities and academic support facilities excluding salary component, during the last five years</t>
  </si>
  <si>
    <t>2022-23</t>
  </si>
  <si>
    <t>Head of expenditure (for ex. Repair and maintenance)</t>
  </si>
  <si>
    <t>Item of expenditure (for ex. AMC for Lab equipment and computers, garden maintenance etc.)</t>
  </si>
  <si>
    <t>Amount 
(INR in Lakhs)</t>
  </si>
  <si>
    <t>CCTV</t>
  </si>
  <si>
    <t>Telephone</t>
  </si>
  <si>
    <t>Canteen Equipment</t>
  </si>
  <si>
    <t>1,74,451.50</t>
  </si>
  <si>
    <t>Fire Protection Cylinder</t>
  </si>
  <si>
    <t>Sports Equipment</t>
  </si>
  <si>
    <t>Computer &amp; Software</t>
  </si>
  <si>
    <t>Power &amp; Fuel</t>
  </si>
  <si>
    <t>17,65,801</t>
  </si>
  <si>
    <t>Building Renovation/construction works</t>
  </si>
  <si>
    <t>2,36,57,888</t>
  </si>
  <si>
    <t>Total</t>
  </si>
  <si>
    <t>2021-22</t>
  </si>
  <si>
    <t>Stabilizer</t>
  </si>
  <si>
    <t>Pipe Ladder</t>
  </si>
  <si>
    <t>Lab Running Expenses</t>
  </si>
  <si>
    <t>2020-21</t>
  </si>
  <si>
    <t>Lab Running Expesnses</t>
  </si>
  <si>
    <t>Chairs</t>
  </si>
  <si>
    <t>Computer &amp; Pheripherals</t>
  </si>
  <si>
    <t>2019-20</t>
  </si>
  <si>
    <t>CCTV &amp; Camera</t>
  </si>
  <si>
    <t>Furniture &amp; Interiors</t>
  </si>
  <si>
    <t xml:space="preserve">Lab &amp; Other Equipments </t>
  </si>
  <si>
    <t xml:space="preserve">Land &amp; Building </t>
  </si>
  <si>
    <t>Split Ac</t>
  </si>
  <si>
    <t>Incubation Center expenses/Assets</t>
  </si>
  <si>
    <t>Books</t>
  </si>
  <si>
    <t>Interiors</t>
  </si>
  <si>
    <t>Projector</t>
  </si>
  <si>
    <t>Solar Tank with stand</t>
  </si>
  <si>
    <t>Sound System</t>
  </si>
  <si>
    <t>Water meter</t>
  </si>
  <si>
    <t>Workshop Tool Kit</t>
  </si>
  <si>
    <t>2018-19</t>
  </si>
  <si>
    <t>Software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</si>
</sst>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??_ ;_ @_ "/>
  </numFmts>
  <fonts count="5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8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Border="1" applyFont="1"/>
    <xf borderId="1" fillId="0" fontId="1" numFmtId="0" xfId="0" applyAlignment="1" applyBorder="1" applyFont="1">
      <alignment shrinkToFit="0" vertical="top" wrapText="1"/>
    </xf>
    <xf borderId="2" fillId="0" fontId="1" numFmtId="0" xfId="0" applyAlignment="1" applyBorder="1" applyFont="1">
      <alignment horizontal="center" readingOrder="0" shrinkToFit="0" vertical="top" wrapText="1"/>
    </xf>
    <xf borderId="2" fillId="0" fontId="2" numFmtId="0" xfId="0" applyBorder="1" applyFont="1"/>
    <xf borderId="0" fillId="0" fontId="1" numFmtId="0" xfId="0" applyAlignment="1" applyFont="1">
      <alignment shrinkToFit="0" vertical="top" wrapText="1"/>
    </xf>
    <xf borderId="3" fillId="0" fontId="3" numFmtId="0" xfId="0" applyAlignment="1" applyBorder="1" applyFont="1">
      <alignment horizontal="left" shrinkToFit="0" vertical="top" wrapText="1"/>
    </xf>
    <xf borderId="3" fillId="0" fontId="1" numFmtId="0" xfId="0" applyBorder="1" applyFont="1"/>
    <xf borderId="3" fillId="0" fontId="1" numFmtId="0" xfId="0" applyAlignment="1" applyBorder="1" applyFont="1">
      <alignment vertical="bottom"/>
    </xf>
    <xf borderId="4" fillId="0" fontId="1" numFmtId="3" xfId="0" applyAlignment="1" applyBorder="1" applyFont="1" applyNumberFormat="1">
      <alignment horizontal="right" vertical="bottom"/>
    </xf>
    <xf borderId="5" fillId="0" fontId="1" numFmtId="0" xfId="0" applyAlignment="1" applyBorder="1" applyFont="1">
      <alignment vertical="bottom"/>
    </xf>
    <xf borderId="6" fillId="0" fontId="1" numFmtId="3" xfId="0" applyAlignment="1" applyBorder="1" applyFont="1" applyNumberFormat="1">
      <alignment horizontal="right" vertical="bottom"/>
    </xf>
    <xf borderId="6" fillId="0" fontId="1" numFmtId="0" xfId="0" applyAlignment="1" applyBorder="1" applyFont="1">
      <alignment horizontal="right" vertical="bottom"/>
    </xf>
    <xf borderId="7" fillId="0" fontId="1" numFmtId="0" xfId="0" applyAlignment="1" applyBorder="1" applyFont="1">
      <alignment horizontal="center" shrinkToFit="0" wrapText="1"/>
    </xf>
    <xf borderId="4" fillId="0" fontId="2" numFmtId="0" xfId="0" applyBorder="1" applyFont="1"/>
    <xf borderId="0" fillId="0" fontId="4" numFmtId="3" xfId="0" applyAlignment="1" applyFont="1" applyNumberFormat="1">
      <alignment horizontal="right" readingOrder="0"/>
    </xf>
    <xf borderId="3" fillId="0" fontId="3" numFmtId="0" xfId="0" applyBorder="1" applyFont="1"/>
    <xf borderId="3" fillId="0" fontId="1" numFmtId="0" xfId="0" applyAlignment="1" applyBorder="1" applyFont="1">
      <alignment horizontal="left" vertical="bottom"/>
    </xf>
    <xf borderId="4" fillId="0" fontId="1" numFmtId="164" xfId="0" applyAlignment="1" applyBorder="1" applyFont="1" applyNumberFormat="1">
      <alignment horizontal="center" vertical="bottom"/>
    </xf>
    <xf borderId="5" fillId="0" fontId="1" numFmtId="0" xfId="0" applyAlignment="1" applyBorder="1" applyFont="1">
      <alignment horizontal="left" vertical="bottom"/>
    </xf>
    <xf borderId="6" fillId="0" fontId="1" numFmtId="164" xfId="0" applyAlignment="1" applyBorder="1" applyFont="1" applyNumberFormat="1">
      <alignment horizontal="center" vertical="bottom"/>
    </xf>
    <xf borderId="3" fillId="0" fontId="1" numFmtId="164" xfId="0" applyAlignment="1" applyBorder="1" applyFont="1" applyNumberFormat="1">
      <alignment horizontal="center"/>
    </xf>
    <xf borderId="3" fillId="0" fontId="3" numFmtId="0" xfId="0" applyAlignment="1" applyBorder="1" applyFont="1">
      <alignment horizontal="left"/>
    </xf>
    <xf borderId="3" fillId="0" fontId="1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27.57"/>
    <col customWidth="1" min="3" max="3" width="37.14"/>
    <col customWidth="1" min="4" max="4" width="17.43"/>
    <col customWidth="1" min="5" max="5" width="17.14"/>
    <col customWidth="1" min="6" max="6" width="16.86"/>
    <col customWidth="1" min="7" max="7" width="16.71"/>
    <col customWidth="1" min="8" max="8" width="16.43"/>
    <col customWidth="1" min="9" max="9" width="19.0"/>
    <col customWidth="1" min="10" max="26" width="36.29"/>
  </cols>
  <sheetData>
    <row r="1" ht="35.25" customHeight="1">
      <c r="A1" s="1" t="s">
        <v>0</v>
      </c>
      <c r="B1" s="2"/>
      <c r="C1" s="2"/>
      <c r="D1" s="2"/>
      <c r="E1" s="3"/>
      <c r="F1" s="3"/>
      <c r="G1" s="3"/>
      <c r="H1" s="3"/>
      <c r="I1" s="3"/>
    </row>
    <row r="2" ht="15.75" customHeight="1">
      <c r="A2" s="4" t="s">
        <v>1</v>
      </c>
      <c r="B2" s="5"/>
      <c r="C2" s="5"/>
      <c r="D2" s="5"/>
      <c r="E2" s="6"/>
      <c r="F2" s="6"/>
      <c r="G2" s="6"/>
      <c r="H2" s="6"/>
      <c r="I2" s="6"/>
    </row>
    <row r="3" ht="63.0" customHeight="1">
      <c r="A3" s="7" t="s">
        <v>2</v>
      </c>
      <c r="B3" s="7" t="s">
        <v>3</v>
      </c>
      <c r="C3" s="7" t="s">
        <v>4</v>
      </c>
    </row>
    <row r="4">
      <c r="A4" s="8"/>
      <c r="B4" s="9" t="s">
        <v>5</v>
      </c>
      <c r="C4" s="10">
        <v>3762.0</v>
      </c>
    </row>
    <row r="5">
      <c r="A5" s="8"/>
      <c r="B5" s="11" t="s">
        <v>6</v>
      </c>
      <c r="C5" s="12">
        <v>1965.0</v>
      </c>
    </row>
    <row r="6">
      <c r="A6" s="8"/>
      <c r="B6" s="11" t="s">
        <v>7</v>
      </c>
      <c r="C6" s="13" t="s">
        <v>8</v>
      </c>
    </row>
    <row r="7">
      <c r="A7" s="8"/>
      <c r="B7" s="11" t="s">
        <v>9</v>
      </c>
      <c r="C7" s="12">
        <v>13180.0</v>
      </c>
    </row>
    <row r="8">
      <c r="A8" s="8"/>
      <c r="B8" s="11" t="s">
        <v>10</v>
      </c>
      <c r="C8" s="12">
        <v>49146.0</v>
      </c>
    </row>
    <row r="9">
      <c r="A9" s="8"/>
      <c r="B9" s="11" t="s">
        <v>11</v>
      </c>
      <c r="C9" s="12">
        <v>21240.0</v>
      </c>
    </row>
    <row r="10">
      <c r="A10" s="8"/>
      <c r="B10" s="11" t="s">
        <v>12</v>
      </c>
      <c r="C10" s="13" t="s">
        <v>13</v>
      </c>
    </row>
    <row r="11">
      <c r="A11" s="8"/>
      <c r="B11" s="11" t="s">
        <v>14</v>
      </c>
      <c r="C11" s="13" t="s">
        <v>15</v>
      </c>
    </row>
    <row r="12">
      <c r="A12" s="14" t="s">
        <v>16</v>
      </c>
      <c r="B12" s="15"/>
      <c r="C12" s="16">
        <v>2.56874335E7</v>
      </c>
    </row>
    <row r="13">
      <c r="A13" s="4" t="s">
        <v>17</v>
      </c>
      <c r="B13" s="5"/>
      <c r="C13" s="5"/>
      <c r="D13" s="5"/>
    </row>
    <row r="14">
      <c r="A14" s="7" t="s">
        <v>2</v>
      </c>
      <c r="B14" s="7" t="s">
        <v>3</v>
      </c>
      <c r="C14" s="7" t="s">
        <v>4</v>
      </c>
    </row>
    <row r="15">
      <c r="A15" s="17"/>
      <c r="B15" s="18" t="s">
        <v>5</v>
      </c>
      <c r="C15" s="19">
        <v>9840.0</v>
      </c>
    </row>
    <row r="16">
      <c r="A16" s="8"/>
      <c r="B16" s="20" t="s">
        <v>6</v>
      </c>
      <c r="C16" s="21">
        <v>1079.0</v>
      </c>
    </row>
    <row r="17">
      <c r="A17" s="8"/>
      <c r="B17" s="20" t="s">
        <v>7</v>
      </c>
      <c r="C17" s="21">
        <v>13914.0</v>
      </c>
    </row>
    <row r="18">
      <c r="A18" s="8"/>
      <c r="B18" s="20" t="s">
        <v>9</v>
      </c>
      <c r="C18" s="21">
        <v>17228.0</v>
      </c>
    </row>
    <row r="19">
      <c r="A19" s="8"/>
      <c r="B19" s="20" t="s">
        <v>10</v>
      </c>
      <c r="C19" s="21">
        <f>20428+2800</f>
        <v>23228</v>
      </c>
    </row>
    <row r="20">
      <c r="A20" s="8"/>
      <c r="B20" s="20" t="s">
        <v>18</v>
      </c>
      <c r="C20" s="21">
        <v>993.0</v>
      </c>
    </row>
    <row r="21">
      <c r="A21" s="8"/>
      <c r="B21" s="20" t="s">
        <v>11</v>
      </c>
      <c r="C21" s="21">
        <v>93366.0</v>
      </c>
    </row>
    <row r="22">
      <c r="A22" s="8"/>
      <c r="B22" s="20" t="s">
        <v>19</v>
      </c>
      <c r="C22" s="21">
        <v>2000.0</v>
      </c>
    </row>
    <row r="23">
      <c r="A23" s="8"/>
      <c r="B23" s="20" t="s">
        <v>20</v>
      </c>
      <c r="C23" s="21">
        <f>39872+14552+1564+620814</f>
        <v>676802</v>
      </c>
    </row>
    <row r="24">
      <c r="A24" s="8"/>
      <c r="B24" s="20" t="s">
        <v>12</v>
      </c>
      <c r="C24" s="21">
        <v>1042946.0</v>
      </c>
    </row>
    <row r="25">
      <c r="A25" s="8"/>
      <c r="B25" s="8"/>
      <c r="C25" s="8"/>
    </row>
    <row r="26" ht="15.75" customHeight="1">
      <c r="A26" s="14" t="s">
        <v>16</v>
      </c>
      <c r="B26" s="15"/>
      <c r="C26" s="22">
        <f>SUM(C15:C24)</f>
        <v>1881396</v>
      </c>
    </row>
    <row r="27" ht="15.75" customHeight="1"/>
    <row r="28" ht="15.75" customHeight="1">
      <c r="A28" s="4" t="s">
        <v>21</v>
      </c>
      <c r="B28" s="5"/>
      <c r="C28" s="5"/>
      <c r="D28" s="5"/>
    </row>
    <row r="29" ht="15.75" customHeight="1">
      <c r="A29" s="7" t="s">
        <v>2</v>
      </c>
      <c r="B29" s="7" t="s">
        <v>3</v>
      </c>
      <c r="C29" s="7" t="s">
        <v>4</v>
      </c>
    </row>
    <row r="30" ht="15.75" customHeight="1">
      <c r="A30" s="17"/>
      <c r="B30" s="18" t="s">
        <v>22</v>
      </c>
      <c r="C30" s="19">
        <v>387078.0</v>
      </c>
    </row>
    <row r="31" ht="15.75" customHeight="1">
      <c r="A31" s="8"/>
      <c r="B31" s="20" t="s">
        <v>23</v>
      </c>
      <c r="C31" s="21">
        <v>63720.0</v>
      </c>
    </row>
    <row r="32" ht="15.75" customHeight="1">
      <c r="A32" s="8"/>
      <c r="B32" s="20" t="s">
        <v>24</v>
      </c>
      <c r="C32" s="21">
        <v>445847.0</v>
      </c>
    </row>
    <row r="33" ht="15.75" customHeight="1">
      <c r="A33" s="14" t="s">
        <v>16</v>
      </c>
      <c r="B33" s="15"/>
      <c r="C33" s="22">
        <f>SUM(C29:C31)</f>
        <v>450798</v>
      </c>
    </row>
    <row r="34" ht="15.75" customHeight="1"/>
    <row r="35" ht="15.75" customHeight="1">
      <c r="A35" s="4" t="s">
        <v>25</v>
      </c>
      <c r="B35" s="5"/>
      <c r="C35" s="5"/>
      <c r="D35" s="5"/>
    </row>
    <row r="36" ht="15.75" customHeight="1">
      <c r="A36" s="7" t="s">
        <v>2</v>
      </c>
      <c r="B36" s="7" t="s">
        <v>3</v>
      </c>
      <c r="C36" s="7" t="s">
        <v>4</v>
      </c>
    </row>
    <row r="37" ht="15.75" customHeight="1">
      <c r="A37" s="17"/>
      <c r="B37" s="18" t="s">
        <v>22</v>
      </c>
      <c r="C37" s="19">
        <f>630089+77111</f>
        <v>707200</v>
      </c>
    </row>
    <row r="38" ht="15.75" customHeight="1">
      <c r="A38" s="8"/>
      <c r="B38" s="20" t="s">
        <v>26</v>
      </c>
      <c r="C38" s="21">
        <v>32000.0</v>
      </c>
    </row>
    <row r="39" ht="15.75" customHeight="1">
      <c r="A39" s="8"/>
      <c r="B39" s="20" t="s">
        <v>24</v>
      </c>
      <c r="C39" s="21">
        <f>1489176+141600</f>
        <v>1630776</v>
      </c>
    </row>
    <row r="40" ht="15.75" customHeight="1">
      <c r="A40" s="8"/>
      <c r="B40" s="20" t="s">
        <v>27</v>
      </c>
      <c r="C40" s="21">
        <v>1461597.0</v>
      </c>
    </row>
    <row r="41" ht="15.75" customHeight="1">
      <c r="A41" s="8"/>
      <c r="B41" s="20" t="s">
        <v>28</v>
      </c>
      <c r="C41" s="21">
        <v>1579264.0</v>
      </c>
    </row>
    <row r="42" ht="15.75" customHeight="1">
      <c r="A42" s="8"/>
      <c r="B42" s="20" t="s">
        <v>29</v>
      </c>
      <c r="C42" s="21">
        <f>82500+18069670</f>
        <v>18152170</v>
      </c>
    </row>
    <row r="43" ht="15.75" customHeight="1">
      <c r="A43" s="8"/>
      <c r="B43" s="20" t="s">
        <v>30</v>
      </c>
      <c r="C43" s="21">
        <f>88375+61000+224000</f>
        <v>373375</v>
      </c>
    </row>
    <row r="44" ht="15.75" customHeight="1">
      <c r="A44" s="8"/>
      <c r="B44" s="20" t="s">
        <v>31</v>
      </c>
      <c r="C44" s="21">
        <f>48521+70280+216058+190770+11900</f>
        <v>537529</v>
      </c>
    </row>
    <row r="45" ht="15.75" customHeight="1">
      <c r="A45" s="8"/>
      <c r="B45" s="20" t="s">
        <v>32</v>
      </c>
      <c r="C45" s="21">
        <v>289169.0</v>
      </c>
    </row>
    <row r="46" ht="15.75" customHeight="1">
      <c r="A46" s="8"/>
      <c r="B46" s="20" t="s">
        <v>33</v>
      </c>
      <c r="C46" s="21">
        <v>4775564.0</v>
      </c>
    </row>
    <row r="47" ht="15.75" customHeight="1">
      <c r="A47" s="8"/>
      <c r="B47" s="20" t="s">
        <v>34</v>
      </c>
      <c r="C47" s="21">
        <v>15000.0</v>
      </c>
    </row>
    <row r="48" ht="15.75" customHeight="1">
      <c r="A48" s="8"/>
      <c r="B48" s="20" t="s">
        <v>35</v>
      </c>
      <c r="C48" s="21">
        <v>35500.0</v>
      </c>
    </row>
    <row r="49" ht="15.75" customHeight="1">
      <c r="A49" s="8"/>
      <c r="B49" s="20" t="s">
        <v>36</v>
      </c>
      <c r="C49" s="21">
        <v>116840.0</v>
      </c>
    </row>
    <row r="50" ht="15.75" customHeight="1">
      <c r="A50" s="8"/>
      <c r="B50" s="20" t="s">
        <v>37</v>
      </c>
      <c r="C50" s="21">
        <v>41134.0</v>
      </c>
    </row>
    <row r="51" ht="15.75" customHeight="1">
      <c r="A51" s="8"/>
      <c r="B51" s="20" t="s">
        <v>38</v>
      </c>
      <c r="C51" s="21">
        <v>13000.0</v>
      </c>
    </row>
    <row r="52" ht="15.75" customHeight="1">
      <c r="A52" s="14" t="s">
        <v>16</v>
      </c>
      <c r="B52" s="15"/>
      <c r="C52" s="22">
        <f>SUM(C36:C50)</f>
        <v>29747118</v>
      </c>
    </row>
    <row r="53" ht="15.75" customHeight="1"/>
    <row r="54" ht="15.75" customHeight="1">
      <c r="A54" s="4" t="s">
        <v>39</v>
      </c>
      <c r="B54" s="5"/>
      <c r="C54" s="5"/>
      <c r="D54" s="5"/>
    </row>
    <row r="55" ht="15.75" customHeight="1">
      <c r="A55" s="7" t="s">
        <v>2</v>
      </c>
      <c r="B55" s="7" t="s">
        <v>3</v>
      </c>
      <c r="C55" s="7" t="s">
        <v>4</v>
      </c>
    </row>
    <row r="56" ht="15.75" customHeight="1">
      <c r="A56" s="23"/>
      <c r="B56" s="18" t="s">
        <v>22</v>
      </c>
      <c r="C56" s="19">
        <v>805627.0</v>
      </c>
    </row>
    <row r="57" ht="15.75" customHeight="1">
      <c r="A57" s="24"/>
      <c r="B57" s="20" t="s">
        <v>26</v>
      </c>
      <c r="C57" s="21">
        <v>354683.0</v>
      </c>
    </row>
    <row r="58" ht="15.75" customHeight="1">
      <c r="A58" s="24"/>
      <c r="B58" s="20" t="s">
        <v>24</v>
      </c>
      <c r="C58" s="21">
        <v>218469.0</v>
      </c>
    </row>
    <row r="59" ht="15.75" customHeight="1">
      <c r="A59" s="24"/>
      <c r="B59" s="20" t="s">
        <v>27</v>
      </c>
      <c r="C59" s="21">
        <v>591580.0</v>
      </c>
    </row>
    <row r="60" ht="15.75" customHeight="1">
      <c r="A60" s="24"/>
      <c r="B60" s="20" t="s">
        <v>28</v>
      </c>
      <c r="C60" s="21">
        <v>1332420.0</v>
      </c>
    </row>
    <row r="61" ht="15.75" customHeight="1">
      <c r="A61" s="24"/>
      <c r="B61" s="20" t="s">
        <v>29</v>
      </c>
      <c r="C61" s="21">
        <v>1884376.0</v>
      </c>
    </row>
    <row r="62" ht="15.75" customHeight="1">
      <c r="A62" s="24"/>
      <c r="B62" s="20" t="s">
        <v>30</v>
      </c>
      <c r="C62" s="21">
        <v>30000.0</v>
      </c>
    </row>
    <row r="63" ht="15.75" customHeight="1">
      <c r="A63" s="24"/>
      <c r="B63" s="20" t="s">
        <v>40</v>
      </c>
      <c r="C63" s="21">
        <v>23364.0</v>
      </c>
    </row>
    <row r="64" ht="15.75" customHeight="1">
      <c r="A64" s="24"/>
      <c r="B64" s="24"/>
      <c r="C64" s="8"/>
    </row>
    <row r="65" ht="15.75" customHeight="1">
      <c r="A65" s="14" t="s">
        <v>16</v>
      </c>
      <c r="B65" s="15"/>
      <c r="C65" s="22">
        <f>SUM(C56:C63)</f>
        <v>5240519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11">
    <mergeCell ref="A33:B33"/>
    <mergeCell ref="A26:B26"/>
    <mergeCell ref="A28:D28"/>
    <mergeCell ref="A35:D35"/>
    <mergeCell ref="A52:B52"/>
    <mergeCell ref="A54:D54"/>
    <mergeCell ref="A65:B65"/>
    <mergeCell ref="A1:D1"/>
    <mergeCell ref="A2:D2"/>
    <mergeCell ref="A12:B12"/>
    <mergeCell ref="A13:D1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2023-10-17T05:18:25Z</dcterms:created>
  <dc:creator>VINEETH</dc:creator>
</cp:coreProperties>
</file>